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22290" windowHeight="13005" tabRatio="583"/>
  </bookViews>
  <sheets>
    <sheet name="ВФ" sheetId="2" r:id="rId1"/>
  </sheets>
  <definedNames>
    <definedName name="_xlnm._FilterDatabase" localSheetId="0" hidden="1">ВФ!$A$4:$J$7</definedName>
  </definedNames>
  <calcPr calcId="145621"/>
</workbook>
</file>

<file path=xl/calcChain.xml><?xml version="1.0" encoding="utf-8"?>
<calcChain xmlns="http://schemas.openxmlformats.org/spreadsheetml/2006/main">
  <c r="H22" i="2" l="1"/>
  <c r="J21" i="2"/>
  <c r="I21" i="2"/>
  <c r="H21" i="2"/>
  <c r="J20" i="2"/>
  <c r="H20" i="2"/>
  <c r="I20" i="2" s="1"/>
  <c r="H19" i="2"/>
  <c r="J17" i="2" s="1"/>
  <c r="J18" i="2"/>
  <c r="H18" i="2"/>
  <c r="I18" i="2" s="1"/>
  <c r="I17" i="2"/>
  <c r="H17" i="2"/>
  <c r="H16" i="2"/>
  <c r="J14" i="2" s="1"/>
  <c r="J15" i="2"/>
  <c r="H15" i="2"/>
  <c r="I15" i="2" s="1"/>
  <c r="I14" i="2"/>
  <c r="H14" i="2"/>
  <c r="H13" i="2"/>
  <c r="I13" i="2" s="1"/>
  <c r="H12" i="2"/>
  <c r="I12" i="2" s="1"/>
  <c r="H11" i="2"/>
  <c r="I11" i="2" s="1"/>
  <c r="H10" i="2"/>
  <c r="J9" i="2" s="1"/>
  <c r="H9" i="2"/>
  <c r="I9" i="2" s="1"/>
  <c r="J8" i="2"/>
  <c r="H8" i="2"/>
  <c r="I8" i="2" s="1"/>
  <c r="H5" i="2" l="1"/>
  <c r="I5" i="2" s="1"/>
  <c r="H6" i="2"/>
  <c r="I6" i="2"/>
  <c r="H7" i="2"/>
  <c r="J6" i="2" s="1"/>
  <c r="J5" i="2" l="1"/>
</calcChain>
</file>

<file path=xl/sharedStrings.xml><?xml version="1.0" encoding="utf-8"?>
<sst xmlns="http://schemas.openxmlformats.org/spreadsheetml/2006/main" count="69" uniqueCount="37">
  <si>
    <t>Т-1</t>
  </si>
  <si>
    <t>Т-2</t>
  </si>
  <si>
    <t>Итого</t>
  </si>
  <si>
    <t>15:30-16:00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</si>
  <si>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</si>
  <si>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</si>
  <si>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</si>
  <si>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</si>
  <si>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</si>
  <si>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</si>
  <si>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</si>
  <si>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</si>
  <si>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</si>
  <si>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</si>
  <si>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</si>
  <si>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09:00-09:30</t>
  </si>
  <si>
    <t>Тип</t>
  </si>
  <si>
    <t>ТМН</t>
  </si>
  <si>
    <t>ТМ</t>
  </si>
  <si>
    <t>10:00-10:30</t>
  </si>
  <si>
    <t>-</t>
  </si>
  <si>
    <t>Т-3</t>
  </si>
  <si>
    <t>15:00-15:30</t>
  </si>
  <si>
    <t>Морозовица 35/10кВ</t>
  </si>
  <si>
    <t>Байдарово 35/10кВ</t>
  </si>
  <si>
    <t>Сметанино 35/10кВ</t>
  </si>
  <si>
    <t>12:00-12:30</t>
  </si>
  <si>
    <t>Параметры тр-ров ПС</t>
  </si>
  <si>
    <t>11:00-11:30</t>
  </si>
  <si>
    <t>S ном, кВА</t>
  </si>
  <si>
    <t>00:00-00:30</t>
  </si>
  <si>
    <t>00:30-01:00</t>
  </si>
  <si>
    <t>Кзагр. макс. N-1</t>
  </si>
  <si>
    <t>Хохлово 35/10кВ</t>
  </si>
  <si>
    <t>Новатор 35/10кВ</t>
  </si>
  <si>
    <t>Коврижино 35/10/0,4кВ</t>
  </si>
  <si>
    <t>16.06.2021 (ЗРД)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</si>
</sst>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2" fontId="2" fillId="5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2" fillId="5" borderId="4" xfId="0" applyNumberFormat="1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2" fillId="7" borderId="25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22" xfId="0" applyNumberFormat="1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/>
    </xf>
    <xf numFmtId="14" fontId="2" fillId="6" borderId="26" xfId="0" applyNumberFormat="1" applyFont="1" applyFill="1" applyBorder="1" applyAlignment="1">
      <alignment horizontal="center" vertical="center"/>
    </xf>
    <xf numFmtId="2" fontId="2" fillId="2" borderId="29" xfId="0" applyNumberFormat="1" applyFont="1" applyFill="1" applyBorder="1" applyAlignment="1">
      <alignment horizontal="center" vertical="center" wrapText="1"/>
    </xf>
    <xf numFmtId="2" fontId="2" fillId="2" borderId="30" xfId="0" applyNumberFormat="1" applyFont="1" applyFill="1" applyBorder="1" applyAlignment="1">
      <alignment horizontal="center" vertical="center" wrapText="1"/>
    </xf>
    <xf numFmtId="2" fontId="2" fillId="2" borderId="32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2" fillId="2" borderId="31" xfId="0" applyNumberFormat="1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2" fillId="7" borderId="27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2"/>
  <sheetViews>
    <sheetView tabSelected="1" zoomScaleNormal="100" workbookViewId="0">
      <selection activeCell="L8" sqref="L8"/>
    </sheetView>
  </sheetViews>
  <sheetFormatPr defaultColWidth="6.7109375" defaultRowHeight="12.75" x14ac:dyDescent="0.2"/>
  <cols>
    <col min="1" max="1" width="15.7109375" style="15" customWidth="1"/>
    <col min="2" max="2" width="7.7109375" style="15" customWidth="1"/>
    <col min="3" max="3" width="6.7109375" style="15" customWidth="1"/>
    <col min="4" max="4" width="7.7109375" style="15" customWidth="1"/>
    <col min="5" max="5" width="11.5703125" style="15" customWidth="1"/>
    <col min="6" max="8" width="7.28515625" style="15" customWidth="1"/>
    <col min="9" max="10" width="7.42578125" style="15" customWidth="1"/>
    <col min="11" max="12" width="6.7109375" style="15" customWidth="1"/>
    <col min="13" max="13" width="11.5703125" style="15" customWidth="1"/>
    <col min="14" max="15" width="6.7109375" style="15" customWidth="1"/>
    <col min="16" max="16" width="7.28515625" style="15" customWidth="1"/>
    <col min="17" max="18" width="7.42578125" style="15" customWidth="1"/>
    <col min="19" max="19" width="7.140625" style="15" customWidth="1"/>
    <col min="20" max="20" width="5.85546875" style="15" customWidth="1"/>
    <col min="21" max="21" width="11.5703125" style="15" customWidth="1"/>
    <col min="22" max="23" width="6.7109375" style="15" customWidth="1"/>
    <col min="24" max="24" width="7.28515625" style="15" customWidth="1"/>
    <col min="25" max="26" width="7.42578125" style="15" customWidth="1"/>
    <col min="27" max="27" width="7.140625" style="15" customWidth="1"/>
    <col min="28" max="28" width="5.85546875" style="15" customWidth="1"/>
    <col min="29" max="34" width="6.7109375" style="15" customWidth="1"/>
    <col min="35" max="35" width="11.5703125" style="15" customWidth="1"/>
    <col min="36" max="37" width="6.7109375" style="15" customWidth="1"/>
    <col min="38" max="38" width="7.28515625" style="15" customWidth="1"/>
    <col min="39" max="40" width="7.42578125" style="15" customWidth="1"/>
    <col min="41" max="41" width="7.140625" style="15" customWidth="1"/>
    <col min="42" max="42" width="5.85546875" style="15" customWidth="1"/>
    <col min="43" max="43" width="11.5703125" style="15" customWidth="1"/>
    <col min="44" max="45" width="6.7109375" style="15" customWidth="1"/>
    <col min="46" max="46" width="7.28515625" style="15" customWidth="1"/>
    <col min="47" max="48" width="7.42578125" style="15" customWidth="1"/>
    <col min="49" max="49" width="7.140625" style="15" customWidth="1"/>
    <col min="50" max="50" width="5.85546875" style="15" customWidth="1"/>
    <col min="51" max="56" width="6.7109375" style="15" customWidth="1"/>
    <col min="57" max="57" width="11.5703125" style="15" customWidth="1"/>
    <col min="58" max="59" width="6.7109375" style="15" customWidth="1"/>
    <col min="60" max="60" width="7.28515625" style="15" customWidth="1"/>
    <col min="61" max="62" width="7.42578125" style="15" customWidth="1"/>
    <col min="63" max="63" width="7.140625" style="15" customWidth="1"/>
    <col min="64" max="64" width="5.85546875" style="15" customWidth="1"/>
    <col min="65" max="65" width="11.5703125" style="15" customWidth="1"/>
    <col min="66" max="67" width="6.7109375" style="15" customWidth="1"/>
    <col min="68" max="68" width="7.28515625" style="15" customWidth="1"/>
    <col min="69" max="70" width="7.42578125" style="15" customWidth="1"/>
    <col min="71" max="71" width="7.140625" style="15" customWidth="1"/>
    <col min="72" max="72" width="5.85546875" style="15" customWidth="1"/>
    <col min="73" max="78" width="6.7109375" style="15" customWidth="1"/>
    <col min="79" max="79" width="11.5703125" style="15" customWidth="1"/>
    <col min="80" max="81" width="6.7109375" style="15" customWidth="1"/>
    <col min="82" max="82" width="7.28515625" style="15" customWidth="1"/>
    <col min="83" max="84" width="7.42578125" style="15" customWidth="1"/>
    <col min="85" max="85" width="7.140625" style="15" customWidth="1"/>
    <col min="86" max="86" width="5.85546875" style="15" customWidth="1"/>
    <col min="87" max="87" width="11.5703125" style="15" customWidth="1"/>
    <col min="88" max="89" width="6.7109375" style="15" customWidth="1"/>
    <col min="90" max="90" width="7.28515625" style="15" customWidth="1"/>
    <col min="91" max="92" width="7.42578125" style="15" customWidth="1"/>
    <col min="93" max="93" width="7.140625" style="15" customWidth="1"/>
    <col min="94" max="94" width="5.85546875" style="15" customWidth="1"/>
    <col min="95" max="100" width="6.7109375" style="15" customWidth="1"/>
    <col min="101" max="101" width="11.7109375" style="15" customWidth="1"/>
    <col min="102" max="103" width="6.7109375" style="15" customWidth="1"/>
    <col min="104" max="106" width="7.28515625" style="15" customWidth="1"/>
    <col min="107" max="107" width="6.7109375" style="15" customWidth="1"/>
    <col min="108" max="108" width="5.7109375" style="15" customWidth="1"/>
    <col min="109" max="109" width="11.7109375" style="15" customWidth="1"/>
    <col min="110" max="111" width="6.7109375" style="15" customWidth="1"/>
    <col min="112" max="114" width="7.28515625" style="15" customWidth="1"/>
    <col min="115" max="115" width="6.7109375" style="15" customWidth="1"/>
    <col min="116" max="116" width="5.7109375" style="15" customWidth="1"/>
    <col min="117" max="122" width="6.7109375" style="15" customWidth="1"/>
    <col min="123" max="123" width="11.7109375" style="15" customWidth="1"/>
    <col min="124" max="125" width="6.7109375" style="15" customWidth="1"/>
    <col min="126" max="128" width="7.28515625" style="15" customWidth="1"/>
    <col min="129" max="129" width="6.7109375" style="15" customWidth="1"/>
    <col min="130" max="130" width="5.7109375" style="15" customWidth="1"/>
    <col min="131" max="131" width="11.7109375" style="15" customWidth="1"/>
    <col min="132" max="16384" width="6.7109375" style="15"/>
  </cols>
  <sheetData>
    <row r="1" spans="1:10" ht="13.5" thickBot="1" x14ac:dyDescent="0.25">
      <c r="A1" s="27" t="s">
        <v>27</v>
      </c>
      <c r="B1" s="28"/>
      <c r="C1" s="28"/>
      <c r="D1" s="54"/>
      <c r="E1" s="44" t="s">
        <v>36</v>
      </c>
      <c r="F1" s="39"/>
      <c r="G1" s="39"/>
      <c r="H1" s="39"/>
      <c r="I1" s="39"/>
      <c r="J1" s="43"/>
    </row>
    <row r="2" spans="1:10" ht="12.75" customHeight="1" x14ac:dyDescent="0.2">
      <c r="A2" s="29" t="s">
        <v>14</v>
      </c>
      <c r="B2" s="32" t="s">
        <v>8</v>
      </c>
      <c r="C2" s="32" t="s">
        <v>16</v>
      </c>
      <c r="D2" s="40" t="s">
        <v>29</v>
      </c>
      <c r="E2" s="45" t="s">
        <v>13</v>
      </c>
      <c r="F2" s="35" t="s">
        <v>12</v>
      </c>
      <c r="G2" s="35" t="s">
        <v>11</v>
      </c>
      <c r="H2" s="35" t="s">
        <v>10</v>
      </c>
      <c r="I2" s="35" t="s">
        <v>7</v>
      </c>
      <c r="J2" s="48" t="s">
        <v>32</v>
      </c>
    </row>
    <row r="3" spans="1:10" ht="12.75" customHeight="1" x14ac:dyDescent="0.2">
      <c r="A3" s="30"/>
      <c r="B3" s="33"/>
      <c r="C3" s="33"/>
      <c r="D3" s="41"/>
      <c r="E3" s="46"/>
      <c r="F3" s="36"/>
      <c r="G3" s="36"/>
      <c r="H3" s="36"/>
      <c r="I3" s="37"/>
      <c r="J3" s="49"/>
    </row>
    <row r="4" spans="1:10" ht="12.6" customHeight="1" thickBot="1" x14ac:dyDescent="0.25">
      <c r="A4" s="31"/>
      <c r="B4" s="34"/>
      <c r="C4" s="34"/>
      <c r="D4" s="42"/>
      <c r="E4" s="47"/>
      <c r="F4" s="23" t="s">
        <v>4</v>
      </c>
      <c r="G4" s="23" t="s">
        <v>5</v>
      </c>
      <c r="H4" s="23" t="s">
        <v>6</v>
      </c>
      <c r="I4" s="38"/>
      <c r="J4" s="50"/>
    </row>
    <row r="5" spans="1:10" x14ac:dyDescent="0.2">
      <c r="A5" s="24" t="s">
        <v>25</v>
      </c>
      <c r="B5" s="1" t="s">
        <v>0</v>
      </c>
      <c r="C5" s="1" t="s">
        <v>18</v>
      </c>
      <c r="D5" s="55">
        <v>1000</v>
      </c>
      <c r="E5" s="18"/>
      <c r="F5" s="6">
        <v>0</v>
      </c>
      <c r="G5" s="6">
        <v>0</v>
      </c>
      <c r="H5" s="6">
        <f>SQRT(F5^2+G5^2)</f>
        <v>0</v>
      </c>
      <c r="I5" s="4">
        <f>H5/$D5</f>
        <v>0</v>
      </c>
      <c r="J5" s="16">
        <f>H7/$D5</f>
        <v>0.87366808925129014</v>
      </c>
    </row>
    <row r="6" spans="1:10" x14ac:dyDescent="0.2">
      <c r="A6" s="25"/>
      <c r="B6" s="2" t="s">
        <v>1</v>
      </c>
      <c r="C6" s="2" t="s">
        <v>18</v>
      </c>
      <c r="D6" s="56">
        <v>1000</v>
      </c>
      <c r="E6" s="19" t="s">
        <v>9</v>
      </c>
      <c r="F6" s="7">
        <v>685.22400000000005</v>
      </c>
      <c r="G6" s="7">
        <v>542</v>
      </c>
      <c r="H6" s="7">
        <f>SQRT(F6^2+G6^2)</f>
        <v>873.6680892512901</v>
      </c>
      <c r="I6" s="5">
        <f>H6/$D6</f>
        <v>0.87366808925129014</v>
      </c>
      <c r="J6" s="17">
        <f>H7/$D6</f>
        <v>0.87366808925129014</v>
      </c>
    </row>
    <row r="7" spans="1:10" ht="13.5" thickBot="1" x14ac:dyDescent="0.25">
      <c r="A7" s="26"/>
      <c r="B7" s="3" t="s">
        <v>2</v>
      </c>
      <c r="C7" s="3"/>
      <c r="D7" s="57"/>
      <c r="E7" s="22" t="s">
        <v>9</v>
      </c>
      <c r="F7" s="12">
        <v>685.22400000000005</v>
      </c>
      <c r="G7" s="12">
        <v>542</v>
      </c>
      <c r="H7" s="12">
        <f>SQRT(F7^2+G7^2)</f>
        <v>873.6680892512901</v>
      </c>
      <c r="I7" s="8"/>
      <c r="J7" s="14"/>
    </row>
    <row r="8" spans="1:10" x14ac:dyDescent="0.2">
      <c r="A8" s="51" t="s">
        <v>33</v>
      </c>
      <c r="B8" s="1" t="s">
        <v>0</v>
      </c>
      <c r="C8" s="1" t="s">
        <v>17</v>
      </c>
      <c r="D8" s="55">
        <v>4000</v>
      </c>
      <c r="E8" s="18"/>
      <c r="F8" s="6">
        <v>0</v>
      </c>
      <c r="G8" s="6">
        <v>0</v>
      </c>
      <c r="H8" s="6">
        <f t="shared" ref="H8:H10" si="0">SQRT(F8^2+G8^2)</f>
        <v>0</v>
      </c>
      <c r="I8" s="9">
        <f>H8/$D8</f>
        <v>0</v>
      </c>
      <c r="J8" s="16">
        <f>H10/$D8</f>
        <v>0.37317772094037183</v>
      </c>
    </row>
    <row r="9" spans="1:10" x14ac:dyDescent="0.2">
      <c r="A9" s="52"/>
      <c r="B9" s="2" t="s">
        <v>1</v>
      </c>
      <c r="C9" s="2" t="s">
        <v>17</v>
      </c>
      <c r="D9" s="56">
        <v>2500</v>
      </c>
      <c r="E9" s="19" t="s">
        <v>3</v>
      </c>
      <c r="F9" s="7">
        <v>1139.3500000000001</v>
      </c>
      <c r="G9" s="7">
        <v>964.40000000000009</v>
      </c>
      <c r="H9" s="7">
        <f t="shared" si="0"/>
        <v>1492.7108837614874</v>
      </c>
      <c r="I9" s="10">
        <f>H9/$D9</f>
        <v>0.59708435350459499</v>
      </c>
      <c r="J9" s="17">
        <f>H10/$D9</f>
        <v>0.59708435350459499</v>
      </c>
    </row>
    <row r="10" spans="1:10" ht="13.5" customHeight="1" thickBot="1" x14ac:dyDescent="0.25">
      <c r="A10" s="53"/>
      <c r="B10" s="3" t="s">
        <v>2</v>
      </c>
      <c r="C10" s="3"/>
      <c r="D10" s="57"/>
      <c r="E10" s="22" t="s">
        <v>3</v>
      </c>
      <c r="F10" s="12">
        <v>1139.3500000000001</v>
      </c>
      <c r="G10" s="12">
        <v>964.40000000000009</v>
      </c>
      <c r="H10" s="12">
        <f t="shared" si="0"/>
        <v>1492.7108837614874</v>
      </c>
      <c r="I10" s="11"/>
      <c r="J10" s="14"/>
    </row>
    <row r="11" spans="1:10" x14ac:dyDescent="0.2">
      <c r="A11" s="51" t="s">
        <v>35</v>
      </c>
      <c r="B11" s="1" t="s">
        <v>0</v>
      </c>
      <c r="C11" s="1" t="s">
        <v>17</v>
      </c>
      <c r="D11" s="55">
        <v>1000</v>
      </c>
      <c r="E11" s="18" t="s">
        <v>26</v>
      </c>
      <c r="F11" s="6">
        <v>535.68000000000006</v>
      </c>
      <c r="G11" s="6">
        <v>680.32</v>
      </c>
      <c r="H11" s="6">
        <f>SQRT(F11^2+G11^2)</f>
        <v>865.90320752379716</v>
      </c>
      <c r="I11" s="4">
        <f>H11/$D11</f>
        <v>0.86590320752379712</v>
      </c>
      <c r="J11" s="16" t="s">
        <v>20</v>
      </c>
    </row>
    <row r="12" spans="1:10" x14ac:dyDescent="0.2">
      <c r="A12" s="52"/>
      <c r="B12" s="2" t="s">
        <v>1</v>
      </c>
      <c r="C12" s="2" t="s">
        <v>18</v>
      </c>
      <c r="D12" s="56">
        <v>1000</v>
      </c>
      <c r="E12" s="19"/>
      <c r="F12" s="7">
        <v>0</v>
      </c>
      <c r="G12" s="7">
        <v>0</v>
      </c>
      <c r="H12" s="7">
        <f>SQRT(F12^2+G12^2)</f>
        <v>0</v>
      </c>
      <c r="I12" s="5">
        <f>H12/$D12</f>
        <v>0</v>
      </c>
      <c r="J12" s="17" t="s">
        <v>20</v>
      </c>
    </row>
    <row r="13" spans="1:10" ht="13.5" thickBot="1" x14ac:dyDescent="0.25">
      <c r="A13" s="53"/>
      <c r="B13" s="3" t="s">
        <v>21</v>
      </c>
      <c r="C13" s="3" t="s">
        <v>18</v>
      </c>
      <c r="D13" s="57">
        <v>2500</v>
      </c>
      <c r="E13" s="22" t="s">
        <v>19</v>
      </c>
      <c r="F13" s="12">
        <v>722.4</v>
      </c>
      <c r="G13" s="12">
        <v>370.8</v>
      </c>
      <c r="H13" s="12">
        <f>SQRT(F13^2+G13^2)</f>
        <v>812.00640391563411</v>
      </c>
      <c r="I13" s="8">
        <f>H13/$D13</f>
        <v>0.32480256156625364</v>
      </c>
      <c r="J13" s="14" t="s">
        <v>20</v>
      </c>
    </row>
    <row r="14" spans="1:10" ht="12.75" customHeight="1" x14ac:dyDescent="0.2">
      <c r="A14" s="24" t="s">
        <v>34</v>
      </c>
      <c r="B14" s="1" t="s">
        <v>0</v>
      </c>
      <c r="C14" s="1" t="s">
        <v>18</v>
      </c>
      <c r="D14" s="55">
        <v>4000</v>
      </c>
      <c r="E14" s="18" t="s">
        <v>22</v>
      </c>
      <c r="F14" s="6">
        <v>1685</v>
      </c>
      <c r="G14" s="6">
        <v>2383.2000000000003</v>
      </c>
      <c r="H14" s="6">
        <f t="shared" ref="H14:H22" si="1">SQRT(F14^2+G14^2)</f>
        <v>2918.7098588246145</v>
      </c>
      <c r="I14" s="4">
        <f>H14/$D14</f>
        <v>0.72967746470615358</v>
      </c>
      <c r="J14" s="16">
        <f>H16/$D14</f>
        <v>1.1429212844723822</v>
      </c>
    </row>
    <row r="15" spans="1:10" x14ac:dyDescent="0.2">
      <c r="A15" s="25"/>
      <c r="B15" s="2" t="s">
        <v>1</v>
      </c>
      <c r="C15" s="2" t="s">
        <v>18</v>
      </c>
      <c r="D15" s="56">
        <v>4000</v>
      </c>
      <c r="E15" s="19" t="s">
        <v>31</v>
      </c>
      <c r="F15" s="7">
        <v>1690.8</v>
      </c>
      <c r="G15" s="7">
        <v>906</v>
      </c>
      <c r="H15" s="7">
        <f t="shared" si="1"/>
        <v>1918.2389423635418</v>
      </c>
      <c r="I15" s="5">
        <f>H15/$D15</f>
        <v>0.47955973559088544</v>
      </c>
      <c r="J15" s="17">
        <f>H16/$D15</f>
        <v>1.1429212844723822</v>
      </c>
    </row>
    <row r="16" spans="1:10" ht="13.5" thickBot="1" x14ac:dyDescent="0.25">
      <c r="A16" s="26"/>
      <c r="B16" s="3" t="s">
        <v>2</v>
      </c>
      <c r="C16" s="3"/>
      <c r="D16" s="57"/>
      <c r="E16" s="22" t="s">
        <v>30</v>
      </c>
      <c r="F16" s="12">
        <v>3617</v>
      </c>
      <c r="G16" s="12">
        <v>2796</v>
      </c>
      <c r="H16" s="12">
        <f t="shared" si="1"/>
        <v>4571.685137889529</v>
      </c>
      <c r="I16" s="8"/>
      <c r="J16" s="14"/>
    </row>
    <row r="17" spans="1:10" x14ac:dyDescent="0.2">
      <c r="A17" s="24" t="s">
        <v>23</v>
      </c>
      <c r="B17" s="1" t="s">
        <v>0</v>
      </c>
      <c r="C17" s="1" t="s">
        <v>18</v>
      </c>
      <c r="D17" s="55">
        <v>1600</v>
      </c>
      <c r="E17" s="18" t="s">
        <v>15</v>
      </c>
      <c r="F17" s="20">
        <v>433.26400000000001</v>
      </c>
      <c r="G17" s="6">
        <v>264.60000000000002</v>
      </c>
      <c r="H17" s="6">
        <f t="shared" si="1"/>
        <v>507.67199420098012</v>
      </c>
      <c r="I17" s="4">
        <f>H17/$D17</f>
        <v>0.31729499637561259</v>
      </c>
      <c r="J17" s="16">
        <f>H19/$D17</f>
        <v>0.87376502546451251</v>
      </c>
    </row>
    <row r="18" spans="1:10" x14ac:dyDescent="0.2">
      <c r="A18" s="25"/>
      <c r="B18" s="2" t="s">
        <v>1</v>
      </c>
      <c r="C18" s="2" t="s">
        <v>18</v>
      </c>
      <c r="D18" s="56">
        <v>1600</v>
      </c>
      <c r="E18" s="19" t="s">
        <v>28</v>
      </c>
      <c r="F18" s="21">
        <v>615</v>
      </c>
      <c r="G18" s="7">
        <v>753.6</v>
      </c>
      <c r="H18" s="7">
        <f t="shared" si="1"/>
        <v>972.69623213005207</v>
      </c>
      <c r="I18" s="5">
        <f>H18/$D18</f>
        <v>0.60793514508128255</v>
      </c>
      <c r="J18" s="17">
        <f>H19/$D18</f>
        <v>0.87376502546451251</v>
      </c>
    </row>
    <row r="19" spans="1:10" ht="13.5" thickBot="1" x14ac:dyDescent="0.25">
      <c r="A19" s="26"/>
      <c r="B19" s="3" t="s">
        <v>2</v>
      </c>
      <c r="C19" s="3"/>
      <c r="D19" s="57"/>
      <c r="E19" s="22" t="s">
        <v>15</v>
      </c>
      <c r="F19" s="13">
        <v>994.86400000000003</v>
      </c>
      <c r="G19" s="12">
        <v>982.2</v>
      </c>
      <c r="H19" s="12">
        <f t="shared" si="1"/>
        <v>1398.02404074322</v>
      </c>
      <c r="I19" s="8"/>
      <c r="J19" s="14"/>
    </row>
    <row r="20" spans="1:10" x14ac:dyDescent="0.2">
      <c r="A20" s="24" t="s">
        <v>24</v>
      </c>
      <c r="B20" s="1" t="s">
        <v>0</v>
      </c>
      <c r="C20" s="1" t="s">
        <v>18</v>
      </c>
      <c r="D20" s="55">
        <v>1000</v>
      </c>
      <c r="E20" s="18" t="s">
        <v>3</v>
      </c>
      <c r="F20" s="6">
        <v>555.80799999999999</v>
      </c>
      <c r="G20" s="6">
        <v>593.6</v>
      </c>
      <c r="H20" s="6">
        <f t="shared" si="1"/>
        <v>813.19339204398364</v>
      </c>
      <c r="I20" s="4">
        <f>H20/$D20</f>
        <v>0.81319339204398366</v>
      </c>
      <c r="J20" s="16">
        <f>H22/$D20</f>
        <v>0.81319339204398366</v>
      </c>
    </row>
    <row r="21" spans="1:10" x14ac:dyDescent="0.2">
      <c r="A21" s="25"/>
      <c r="B21" s="2" t="s">
        <v>1</v>
      </c>
      <c r="C21" s="2" t="s">
        <v>18</v>
      </c>
      <c r="D21" s="56">
        <v>1000</v>
      </c>
      <c r="E21" s="19"/>
      <c r="F21" s="7">
        <v>0</v>
      </c>
      <c r="G21" s="7">
        <v>0</v>
      </c>
      <c r="H21" s="7">
        <f t="shared" si="1"/>
        <v>0</v>
      </c>
      <c r="I21" s="5">
        <f>H21/$D21</f>
        <v>0</v>
      </c>
      <c r="J21" s="17">
        <f>H22/$D21</f>
        <v>0.81319339204398366</v>
      </c>
    </row>
    <row r="22" spans="1:10" ht="13.5" thickBot="1" x14ac:dyDescent="0.25">
      <c r="A22" s="26"/>
      <c r="B22" s="3" t="s">
        <v>2</v>
      </c>
      <c r="C22" s="3"/>
      <c r="D22" s="57"/>
      <c r="E22" s="22" t="s">
        <v>3</v>
      </c>
      <c r="F22" s="12">
        <v>555.80799999999999</v>
      </c>
      <c r="G22" s="12">
        <v>593.6</v>
      </c>
      <c r="H22" s="12">
        <f t="shared" si="1"/>
        <v>813.19339204398364</v>
      </c>
      <c r="I22" s="8"/>
      <c r="J22" s="14"/>
    </row>
  </sheetData>
  <sheetProtection formatCells="0" formatColumns="0" formatRows="0" insertColumns="0" insertRows="0" insertHyperlinks="0" deleteColumns="0" deleteRows="0" sort="0" autoFilter="0" pivotTables="0"/>
  <mergeCells count="18">
    <mergeCell ref="E1:J1"/>
    <mergeCell ref="E2:E4"/>
    <mergeCell ref="F2:F3"/>
    <mergeCell ref="G2:G3"/>
    <mergeCell ref="H2:H3"/>
    <mergeCell ref="I2:I4"/>
    <mergeCell ref="J2:J4"/>
    <mergeCell ref="A5:A7"/>
    <mergeCell ref="A8:A10"/>
    <mergeCell ref="A17:A19"/>
    <mergeCell ref="A20:A22"/>
    <mergeCell ref="A11:A13"/>
    <mergeCell ref="A14:A16"/>
    <mergeCell ref="A1:D1"/>
    <mergeCell ref="A2:A4"/>
    <mergeCell ref="B2:B4"/>
    <mergeCell ref="C2:C4"/>
    <mergeCell ref="D2:D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ВФ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2021-08-02T08:48:49Z</dcterms:modified>
</cp:coreProperties>
</file>