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горизонтально'!$I$72</definedName>
    <definedName name="allow_energy">'Время горизонтально'!$F$72</definedName>
    <definedName name="calc_with">'Время горизонтально'!$E$72</definedName>
    <definedName name="energy">'Время горизонтально'!$AA$4</definedName>
    <definedName name="group">'Время горизонтально'!$B$5</definedName>
    <definedName name="interval">'Время горизонтально'!$D$72</definedName>
    <definedName name="is_group">'Время горизонтально'!$G$72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горизонтально'!$B$72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горизонтально'!$H$72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17" i="1"/>
  <c r="W17" i="1"/>
  <c r="X17" i="1"/>
  <c r="Y17" i="1"/>
  <c r="Z17" i="1"/>
  <c r="K17" i="1"/>
  <c r="L17" i="1"/>
  <c r="M17" i="1"/>
  <c r="N17" i="1"/>
  <c r="O17" i="1"/>
  <c r="P17" i="1"/>
  <c r="Q17" i="1"/>
  <c r="R17" i="1"/>
  <c r="S17" i="1"/>
  <c r="T17" i="1"/>
  <c r="U17" i="1"/>
  <c r="V17" i="1"/>
  <c r="D17" i="1"/>
  <c r="E17" i="1"/>
  <c r="F17" i="1"/>
  <c r="G17" i="1"/>
  <c r="H17" i="1"/>
  <c r="I17" i="1"/>
  <c r="J17" i="1"/>
  <c r="C17" i="1"/>
</calcChain>
</file>

<file path=xl/sharedStrings.xml><?xml version="1.0" encoding="utf-8"?>
<sst xmlns="http://schemas.openxmlformats.org/spreadsheetml/2006/main" count="75" uniqueCount="49">
  <si>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</si>
  <si>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</si>
  <si>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</si>
  <si>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</si>
  <si>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</si>
  <si>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</si>
  <si>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</si>
  <si>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</si>
  <si>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</si>
  <si>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</si>
  <si>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</si>
  <si>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</si>
  <si>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</si>
  <si>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</si>
  <si>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</si>
  <si>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</si>
  <si>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</si>
  <si>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</si>
  <si>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</si>
  <si>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</si>
  <si>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</si>
  <si>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</si>
  <si>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</si>
  <si>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</si>
  <si>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</si>
  <si>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</si>
  <si>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</si>
  <si>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</si>
  <si>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</si>
  <si>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Время</t>
  </si>
  <si>
    <t>Электроэнергия по фидерам по часовым интервалам</t>
  </si>
  <si>
    <t>EE_HOUR_FIDER</t>
  </si>
  <si>
    <t xml:space="preserve">Сумма </t>
  </si>
  <si>
    <t>Общая сумма</t>
  </si>
  <si>
    <t>реактивная энергия</t>
  </si>
  <si>
    <t>за 16.06.2021</t>
  </si>
  <si>
    <t>ПС 35 кВ Георгиевская</t>
  </si>
  <si>
    <t xml:space="preserve"> 0,4 Георгиевская ТСН 1 ао RS</t>
  </si>
  <si>
    <t xml:space="preserve"> 0,4 Георгиевская ТСН 2 ао RS</t>
  </si>
  <si>
    <t xml:space="preserve"> 10 Георгиевская Т 1 ап RS</t>
  </si>
  <si>
    <t xml:space="preserve"> 10 Георгиевская Т 2 ап RS</t>
  </si>
  <si>
    <t xml:space="preserve"> 10 Георгиевская-Замошье ао RS</t>
  </si>
  <si>
    <t xml:space="preserve"> 10 Георгиевская-Замошье ап RS</t>
  </si>
  <si>
    <t xml:space="preserve"> 10 Георгиевская-Искрино ао RS</t>
  </si>
  <si>
    <t xml:space="preserve"> 10 Георгиевская-Искрино ап RS</t>
  </si>
  <si>
    <t xml:space="preserve"> 10 Георгиевская-Поселок ао RS</t>
  </si>
  <si>
    <t>Электроэнергия, кВарч</t>
  </si>
  <si>
    <t>Лимит, кВарч</t>
  </si>
  <si>
    <t>Превышение лимита, кВарч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</si>
</sst>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73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8" fillId="0" borderId="12" xfId="0" applyFont="1" applyBorder="1" applyAlignment="1">
      <alignment horizontal="right"/>
    </xf>
    <xf numFmtId="1" fontId="5" fillId="0" borderId="12" xfId="0" applyNumberFormat="1" applyFont="1" applyBorder="1" applyAlignment="1">
      <alignment horizontal="right" wrapText="1"/>
    </xf>
    <xf numFmtId="1" fontId="5" fillId="0" borderId="13" xfId="0" applyNumberFormat="1" applyFont="1" applyBorder="1" applyAlignment="1">
      <alignment horizontal="right" wrapText="1"/>
    </xf>
    <xf numFmtId="3" fontId="3" fillId="0" borderId="14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5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72"/>
  <sheetViews>
    <sheetView tabSelected="1" topLeftCell="B1" zoomScaleNormal="100" zoomScaleSheetLayoutView="100" workbookViewId="0">
      <selection activeCell="E28" sqref="E28"/>
    </sheetView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30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34</v>
      </c>
    </row>
    <row r="5" spans="1:27" ht="18.75" x14ac:dyDescent="0.2">
      <c r="B5" s="19" t="s">
        <v>36</v>
      </c>
      <c r="C5" s="10"/>
      <c r="AA5" s="2" t="s">
        <v>35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4" t="s">
        <v>26</v>
      </c>
      <c r="AA7" s="22" t="s">
        <v>32</v>
      </c>
    </row>
    <row r="8" spans="1:27" x14ac:dyDescent="0.2">
      <c r="A8" s="7"/>
      <c r="B8" s="8" t="s">
        <v>37</v>
      </c>
      <c r="C8" s="14"/>
      <c r="D8" s="15"/>
      <c r="E8" s="15"/>
      <c r="F8" s="15"/>
      <c r="G8" s="15"/>
      <c r="H8" s="15"/>
      <c r="I8" s="15"/>
      <c r="J8" s="15"/>
      <c r="K8" s="15"/>
      <c r="L8" s="16"/>
      <c r="M8" s="16"/>
      <c r="N8" s="16"/>
      <c r="O8" s="16"/>
      <c r="P8" s="16"/>
      <c r="Q8" s="16"/>
      <c r="R8" s="16"/>
      <c r="S8" s="16"/>
      <c r="T8" s="16"/>
      <c r="U8" s="16"/>
      <c r="V8" s="16"/>
      <c r="W8" s="16"/>
      <c r="X8" s="16"/>
      <c r="Y8" s="16"/>
      <c r="Z8" s="55"/>
      <c r="AA8" s="23">
        <v>0</v>
      </c>
    </row>
    <row r="9" spans="1:27" x14ac:dyDescent="0.2">
      <c r="A9" s="7"/>
      <c r="B9" s="8" t="s">
        <v>38</v>
      </c>
      <c r="C9" s="14"/>
      <c r="D9" s="15"/>
      <c r="E9" s="15"/>
      <c r="F9" s="15"/>
      <c r="G9" s="15"/>
      <c r="H9" s="15"/>
      <c r="I9" s="15"/>
      <c r="J9" s="15"/>
      <c r="K9" s="15"/>
      <c r="L9" s="16"/>
      <c r="M9" s="16"/>
      <c r="N9" s="16"/>
      <c r="O9" s="16"/>
      <c r="P9" s="16"/>
      <c r="Q9" s="16"/>
      <c r="R9" s="16"/>
      <c r="S9" s="16"/>
      <c r="T9" s="16"/>
      <c r="U9" s="16"/>
      <c r="V9" s="16"/>
      <c r="W9" s="16"/>
      <c r="X9" s="16"/>
      <c r="Y9" s="16"/>
      <c r="Z9" s="55"/>
      <c r="AA9" s="65">
        <v>0</v>
      </c>
    </row>
    <row r="10" spans="1:27" x14ac:dyDescent="0.2">
      <c r="A10" s="7"/>
      <c r="B10" s="8" t="s">
        <v>39</v>
      </c>
      <c r="C10" s="14">
        <v>44.800000000000004</v>
      </c>
      <c r="D10" s="15">
        <v>43.800000000000004</v>
      </c>
      <c r="E10" s="15">
        <v>44</v>
      </c>
      <c r="F10" s="15">
        <v>43.6</v>
      </c>
      <c r="G10" s="15">
        <v>44.800000000000004</v>
      </c>
      <c r="H10" s="15">
        <v>43.6</v>
      </c>
      <c r="I10" s="15">
        <v>42.6</v>
      </c>
      <c r="J10" s="15">
        <v>46.800000000000004</v>
      </c>
      <c r="K10" s="15">
        <v>46.2</v>
      </c>
      <c r="L10" s="16">
        <v>43.6</v>
      </c>
      <c r="M10" s="16">
        <v>44.800000000000004</v>
      </c>
      <c r="N10" s="16">
        <v>44.800000000000004</v>
      </c>
      <c r="O10" s="16">
        <v>45.2</v>
      </c>
      <c r="P10" s="16">
        <v>45</v>
      </c>
      <c r="Q10" s="16">
        <v>44.2</v>
      </c>
      <c r="R10" s="16">
        <v>44</v>
      </c>
      <c r="S10" s="16">
        <v>45</v>
      </c>
      <c r="T10" s="16">
        <v>45.6</v>
      </c>
      <c r="U10" s="16">
        <v>45</v>
      </c>
      <c r="V10" s="16">
        <v>45.800000000000004</v>
      </c>
      <c r="W10" s="16">
        <v>43.800000000000004</v>
      </c>
      <c r="X10" s="16">
        <v>42.800000000000004</v>
      </c>
      <c r="Y10" s="16">
        <v>42.4</v>
      </c>
      <c r="Z10" s="55">
        <v>42.2</v>
      </c>
      <c r="AA10" s="65">
        <v>1064.4000000000001</v>
      </c>
    </row>
    <row r="11" spans="1:27" x14ac:dyDescent="0.2">
      <c r="A11" s="7"/>
      <c r="B11" s="8" t="s">
        <v>40</v>
      </c>
      <c r="C11" s="14">
        <v>0</v>
      </c>
      <c r="D11" s="15">
        <v>0</v>
      </c>
      <c r="E11" s="15">
        <v>0</v>
      </c>
      <c r="F11" s="15">
        <v>0</v>
      </c>
      <c r="G11" s="15">
        <v>0</v>
      </c>
      <c r="H11" s="15">
        <v>0</v>
      </c>
      <c r="I11" s="15">
        <v>0</v>
      </c>
      <c r="J11" s="15">
        <v>0</v>
      </c>
      <c r="K11" s="15">
        <v>0</v>
      </c>
      <c r="L11" s="16">
        <v>0</v>
      </c>
      <c r="M11" s="16">
        <v>0</v>
      </c>
      <c r="N11" s="16">
        <v>0</v>
      </c>
      <c r="O11" s="16">
        <v>0</v>
      </c>
      <c r="P11" s="16">
        <v>0</v>
      </c>
      <c r="Q11" s="16">
        <v>0</v>
      </c>
      <c r="R11" s="16">
        <v>0</v>
      </c>
      <c r="S11" s="16">
        <v>0</v>
      </c>
      <c r="T11" s="16">
        <v>0</v>
      </c>
      <c r="U11" s="16">
        <v>0</v>
      </c>
      <c r="V11" s="16">
        <v>0</v>
      </c>
      <c r="W11" s="16">
        <v>0</v>
      </c>
      <c r="X11" s="16">
        <v>0</v>
      </c>
      <c r="Y11" s="16">
        <v>0</v>
      </c>
      <c r="Z11" s="55">
        <v>0</v>
      </c>
      <c r="AA11" s="65">
        <v>0</v>
      </c>
    </row>
    <row r="12" spans="1:27" x14ac:dyDescent="0.2">
      <c r="A12" s="7"/>
      <c r="B12" s="8" t="s">
        <v>41</v>
      </c>
      <c r="C12" s="14">
        <v>0</v>
      </c>
      <c r="D12" s="15">
        <v>0</v>
      </c>
      <c r="E12" s="15">
        <v>0</v>
      </c>
      <c r="F12" s="15">
        <v>0</v>
      </c>
      <c r="G12" s="15">
        <v>0</v>
      </c>
      <c r="H12" s="15">
        <v>0</v>
      </c>
      <c r="I12" s="15">
        <v>0</v>
      </c>
      <c r="J12" s="15">
        <v>0</v>
      </c>
      <c r="K12" s="15">
        <v>0</v>
      </c>
      <c r="L12" s="16">
        <v>0</v>
      </c>
      <c r="M12" s="16">
        <v>0</v>
      </c>
      <c r="N12" s="16">
        <v>0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55">
        <v>0</v>
      </c>
      <c r="AA12" s="65">
        <v>0</v>
      </c>
    </row>
    <row r="13" spans="1:27" x14ac:dyDescent="0.2">
      <c r="A13" s="7"/>
      <c r="B13" s="8" t="s">
        <v>42</v>
      </c>
      <c r="C13" s="14">
        <v>0</v>
      </c>
      <c r="D13" s="15">
        <v>0</v>
      </c>
      <c r="E13" s="15">
        <v>0</v>
      </c>
      <c r="F13" s="15">
        <v>0</v>
      </c>
      <c r="G13" s="15">
        <v>0</v>
      </c>
      <c r="H13" s="15">
        <v>0</v>
      </c>
      <c r="I13" s="15">
        <v>0</v>
      </c>
      <c r="J13" s="15">
        <v>0</v>
      </c>
      <c r="K13" s="15">
        <v>0</v>
      </c>
      <c r="L13" s="16">
        <v>0</v>
      </c>
      <c r="M13" s="16">
        <v>0</v>
      </c>
      <c r="N13" s="16">
        <v>0</v>
      </c>
      <c r="O13" s="16">
        <v>0</v>
      </c>
      <c r="P13" s="16">
        <v>0</v>
      </c>
      <c r="Q13" s="16">
        <v>0</v>
      </c>
      <c r="R13" s="16">
        <v>0</v>
      </c>
      <c r="S13" s="16">
        <v>0</v>
      </c>
      <c r="T13" s="16">
        <v>0</v>
      </c>
      <c r="U13" s="16">
        <v>0</v>
      </c>
      <c r="V13" s="16">
        <v>0</v>
      </c>
      <c r="W13" s="16">
        <v>0</v>
      </c>
      <c r="X13" s="16">
        <v>0</v>
      </c>
      <c r="Y13" s="16">
        <v>0</v>
      </c>
      <c r="Z13" s="55">
        <v>0</v>
      </c>
      <c r="AA13" s="65">
        <v>0</v>
      </c>
    </row>
    <row r="14" spans="1:27" x14ac:dyDescent="0.2">
      <c r="A14" s="7"/>
      <c r="B14" s="8" t="s">
        <v>43</v>
      </c>
      <c r="C14" s="14">
        <v>4.3</v>
      </c>
      <c r="D14" s="15">
        <v>4.4000000000000004</v>
      </c>
      <c r="E14" s="15">
        <v>4.7</v>
      </c>
      <c r="F14" s="15">
        <v>3.7</v>
      </c>
      <c r="G14" s="15">
        <v>4.0999999999999996</v>
      </c>
      <c r="H14" s="15">
        <v>4.0999999999999996</v>
      </c>
      <c r="I14" s="15">
        <v>3.2</v>
      </c>
      <c r="J14" s="15">
        <v>3.2</v>
      </c>
      <c r="K14" s="15">
        <v>4.3</v>
      </c>
      <c r="L14" s="16">
        <v>3.1</v>
      </c>
      <c r="M14" s="16">
        <v>4.3</v>
      </c>
      <c r="N14" s="16">
        <v>4.0999999999999996</v>
      </c>
      <c r="O14" s="16">
        <v>4.0999999999999996</v>
      </c>
      <c r="P14" s="16">
        <v>5.2</v>
      </c>
      <c r="Q14" s="16">
        <v>4.7</v>
      </c>
      <c r="R14" s="16">
        <v>5</v>
      </c>
      <c r="S14" s="16">
        <v>5.7</v>
      </c>
      <c r="T14" s="16">
        <v>5.8</v>
      </c>
      <c r="U14" s="16">
        <v>5</v>
      </c>
      <c r="V14" s="16">
        <v>5.7</v>
      </c>
      <c r="W14" s="16">
        <v>5</v>
      </c>
      <c r="X14" s="16">
        <v>3.8000000000000003</v>
      </c>
      <c r="Y14" s="16">
        <v>3.6</v>
      </c>
      <c r="Z14" s="55">
        <v>3.9</v>
      </c>
      <c r="AA14" s="65">
        <v>105</v>
      </c>
    </row>
    <row r="15" spans="1:27" x14ac:dyDescent="0.2">
      <c r="A15" s="7"/>
      <c r="B15" s="8" t="s">
        <v>44</v>
      </c>
      <c r="C15" s="14">
        <v>0</v>
      </c>
      <c r="D15" s="15">
        <v>0</v>
      </c>
      <c r="E15" s="15">
        <v>0</v>
      </c>
      <c r="F15" s="15">
        <v>0</v>
      </c>
      <c r="G15" s="15">
        <v>0</v>
      </c>
      <c r="H15" s="15">
        <v>0</v>
      </c>
      <c r="I15" s="15">
        <v>0</v>
      </c>
      <c r="J15" s="15">
        <v>0</v>
      </c>
      <c r="K15" s="15">
        <v>0</v>
      </c>
      <c r="L15" s="16">
        <v>0</v>
      </c>
      <c r="M15" s="16">
        <v>0</v>
      </c>
      <c r="N15" s="16">
        <v>0</v>
      </c>
      <c r="O15" s="16">
        <v>0</v>
      </c>
      <c r="P15" s="16">
        <v>0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  <c r="V15" s="16">
        <v>0</v>
      </c>
      <c r="W15" s="16">
        <v>0</v>
      </c>
      <c r="X15" s="16">
        <v>0</v>
      </c>
      <c r="Y15" s="16">
        <v>0</v>
      </c>
      <c r="Z15" s="55">
        <v>0</v>
      </c>
      <c r="AA15" s="65">
        <v>0</v>
      </c>
    </row>
    <row r="16" spans="1:27" x14ac:dyDescent="0.2">
      <c r="A16" s="7"/>
      <c r="B16" s="8" t="s">
        <v>45</v>
      </c>
      <c r="C16" s="14">
        <v>39.6</v>
      </c>
      <c r="D16" s="15">
        <v>38.800000000000004</v>
      </c>
      <c r="E16" s="15">
        <v>39</v>
      </c>
      <c r="F16" s="15">
        <v>38.700000000000003</v>
      </c>
      <c r="G16" s="15">
        <v>39.700000000000003</v>
      </c>
      <c r="H16" s="15">
        <v>38.700000000000003</v>
      </c>
      <c r="I16" s="15">
        <v>38.200000000000003</v>
      </c>
      <c r="J16" s="15">
        <v>41.800000000000004</v>
      </c>
      <c r="K16" s="15">
        <v>41.2</v>
      </c>
      <c r="L16" s="16">
        <v>39</v>
      </c>
      <c r="M16" s="16">
        <v>39.800000000000004</v>
      </c>
      <c r="N16" s="16">
        <v>39.800000000000004</v>
      </c>
      <c r="O16" s="16">
        <v>40.200000000000003</v>
      </c>
      <c r="P16" s="16">
        <v>39.200000000000003</v>
      </c>
      <c r="Q16" s="16">
        <v>39.1</v>
      </c>
      <c r="R16" s="16">
        <v>38.9</v>
      </c>
      <c r="S16" s="16">
        <v>39.5</v>
      </c>
      <c r="T16" s="16">
        <v>39.9</v>
      </c>
      <c r="U16" s="16">
        <v>39.200000000000003</v>
      </c>
      <c r="V16" s="16">
        <v>40.1</v>
      </c>
      <c r="W16" s="16">
        <v>38.9</v>
      </c>
      <c r="X16" s="16">
        <v>38</v>
      </c>
      <c r="Y16" s="16">
        <v>37.5</v>
      </c>
      <c r="Z16" s="55">
        <v>37.800000000000004</v>
      </c>
      <c r="AA16" s="65">
        <v>942.6</v>
      </c>
    </row>
    <row r="17" spans="1:27" s="63" customFormat="1" ht="16.5" thickBot="1" x14ac:dyDescent="0.3">
      <c r="A17" s="58"/>
      <c r="B17" s="59" t="s">
        <v>2</v>
      </c>
      <c r="C17" s="60">
        <f>SUM(C8:C16)</f>
        <v>88.7</v>
      </c>
      <c r="D17" s="60">
        <f>SUM(D8:D16)</f>
        <v>87</v>
      </c>
      <c r="E17" s="60">
        <f>SUM(E8:E16)</f>
        <v>87.7</v>
      </c>
      <c r="F17" s="60">
        <f>SUM(F8:F16)</f>
        <v>86</v>
      </c>
      <c r="G17" s="60">
        <f>SUM(G8:G16)</f>
        <v>88.600000000000009</v>
      </c>
      <c r="H17" s="60">
        <f>SUM(H8:H16)</f>
        <v>86.4</v>
      </c>
      <c r="I17" s="60">
        <f>SUM(I8:I16)</f>
        <v>84</v>
      </c>
      <c r="J17" s="60">
        <f>SUM(J8:J16)</f>
        <v>91.800000000000011</v>
      </c>
      <c r="K17" s="60">
        <f>SUM(K8:K16)</f>
        <v>91.7</v>
      </c>
      <c r="L17" s="60">
        <f>SUM(L8:L16)</f>
        <v>85.7</v>
      </c>
      <c r="M17" s="60">
        <f>SUM(M8:M16)</f>
        <v>88.9</v>
      </c>
      <c r="N17" s="60">
        <f>SUM(N8:N16)</f>
        <v>88.700000000000017</v>
      </c>
      <c r="O17" s="60">
        <f>SUM(O8:O16)</f>
        <v>89.5</v>
      </c>
      <c r="P17" s="60">
        <f>SUM(P8:P16)</f>
        <v>89.4</v>
      </c>
      <c r="Q17" s="60">
        <f>SUM(Q8:Q16)</f>
        <v>88</v>
      </c>
      <c r="R17" s="60">
        <f>SUM(R8:R16)</f>
        <v>87.9</v>
      </c>
      <c r="S17" s="60">
        <f>SUM(S8:S16)</f>
        <v>90.2</v>
      </c>
      <c r="T17" s="60">
        <f>SUM(T8:T16)</f>
        <v>91.3</v>
      </c>
      <c r="U17" s="60">
        <f>SUM(U8:U16)</f>
        <v>89.2</v>
      </c>
      <c r="V17" s="60">
        <f>SUM(V8:V16)</f>
        <v>91.600000000000009</v>
      </c>
      <c r="W17" s="60">
        <f>SUM(W8:W16)</f>
        <v>87.7</v>
      </c>
      <c r="X17" s="60">
        <f>SUM(X8:X16)</f>
        <v>84.6</v>
      </c>
      <c r="Y17" s="60">
        <f>SUM(Y8:Y16)</f>
        <v>83.5</v>
      </c>
      <c r="Z17" s="61">
        <f>SUM(Z8:Z16)</f>
        <v>83.9</v>
      </c>
      <c r="AA17" s="62">
        <f>SUM(AA8:AA16)</f>
        <v>2112</v>
      </c>
    </row>
    <row r="72" spans="2:9" ht="17.25" hidden="1" customHeight="1" x14ac:dyDescent="0.2">
      <c r="B72" s="5" t="s">
        <v>31</v>
      </c>
      <c r="C72" s="4"/>
      <c r="D72" s="9">
        <v>1</v>
      </c>
      <c r="E72" s="10">
        <v>0</v>
      </c>
      <c r="F72" s="10">
        <v>0</v>
      </c>
      <c r="G72" s="10">
        <v>1</v>
      </c>
      <c r="H72" s="10">
        <v>1</v>
      </c>
      <c r="I72" s="10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40" customWidth="1"/>
    <col min="55" max="16384" width="9.140625" style="1"/>
  </cols>
  <sheetData>
    <row r="1" spans="1:54" x14ac:dyDescent="0.2">
      <c r="A1" s="36"/>
    </row>
    <row r="2" spans="1:54" ht="25.5" x14ac:dyDescent="0.35">
      <c r="A2" s="36"/>
      <c r="B2" s="47" t="str">
        <f>'Время горизонтально'!E2</f>
        <v>Электроэнергия по фидерам по часовым интервалам</v>
      </c>
    </row>
    <row r="3" spans="1:54" ht="15.75" x14ac:dyDescent="0.25">
      <c r="A3" s="36"/>
      <c r="B3" s="48" t="str">
        <f>IF(isOV="","",isOV)</f>
        <v/>
      </c>
    </row>
    <row r="4" spans="1:54" s="45" customFormat="1" ht="15.75" x14ac:dyDescent="0.25">
      <c r="A4" s="3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</row>
    <row r="5" spans="1:54" s="46" customFormat="1" ht="15.75" x14ac:dyDescent="0.25">
      <c r="A5" s="37" t="str">
        <f>IF(group="","",group)</f>
        <v>ПС 35 кВ Георгиевская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</row>
    <row r="6" spans="1:54" s="53" customFormat="1" ht="35.25" customHeight="1" x14ac:dyDescent="0.2">
      <c r="A6" s="51" t="s">
        <v>29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 spans="1:54" x14ac:dyDescent="0.2">
      <c r="A7" s="39" t="s">
        <v>3</v>
      </c>
    </row>
    <row r="8" spans="1:54" x14ac:dyDescent="0.2">
      <c r="A8" s="39" t="s">
        <v>4</v>
      </c>
    </row>
    <row r="9" spans="1:54" x14ac:dyDescent="0.2">
      <c r="A9" s="39" t="s">
        <v>5</v>
      </c>
    </row>
    <row r="10" spans="1:54" x14ac:dyDescent="0.2">
      <c r="A10" s="39" t="s">
        <v>6</v>
      </c>
    </row>
    <row r="11" spans="1:54" x14ac:dyDescent="0.2">
      <c r="A11" s="39" t="s">
        <v>7</v>
      </c>
    </row>
    <row r="12" spans="1:54" x14ac:dyDescent="0.2">
      <c r="A12" s="39" t="s">
        <v>8</v>
      </c>
    </row>
    <row r="13" spans="1:54" x14ac:dyDescent="0.2">
      <c r="A13" s="39" t="s">
        <v>9</v>
      </c>
    </row>
    <row r="14" spans="1:54" x14ac:dyDescent="0.2">
      <c r="A14" s="39" t="s">
        <v>10</v>
      </c>
    </row>
    <row r="15" spans="1:54" x14ac:dyDescent="0.2">
      <c r="A15" s="39" t="s">
        <v>11</v>
      </c>
    </row>
    <row r="16" spans="1:54" x14ac:dyDescent="0.2">
      <c r="A16" s="39" t="s">
        <v>12</v>
      </c>
    </row>
    <row r="17" spans="1:1" x14ac:dyDescent="0.2">
      <c r="A17" s="39" t="s">
        <v>13</v>
      </c>
    </row>
    <row r="18" spans="1:1" x14ac:dyDescent="0.2">
      <c r="A18" s="39" t="s">
        <v>14</v>
      </c>
    </row>
    <row r="19" spans="1:1" x14ac:dyDescent="0.2">
      <c r="A19" s="39" t="s">
        <v>15</v>
      </c>
    </row>
    <row r="20" spans="1:1" x14ac:dyDescent="0.2">
      <c r="A20" s="39" t="s">
        <v>16</v>
      </c>
    </row>
    <row r="21" spans="1:1" x14ac:dyDescent="0.2">
      <c r="A21" s="39" t="s">
        <v>17</v>
      </c>
    </row>
    <row r="22" spans="1:1" x14ac:dyDescent="0.2">
      <c r="A22" s="39" t="s">
        <v>18</v>
      </c>
    </row>
    <row r="23" spans="1:1" x14ac:dyDescent="0.2">
      <c r="A23" s="39" t="s">
        <v>19</v>
      </c>
    </row>
    <row r="24" spans="1:1" x14ac:dyDescent="0.2">
      <c r="A24" s="39" t="s">
        <v>20</v>
      </c>
    </row>
    <row r="25" spans="1:1" x14ac:dyDescent="0.2">
      <c r="A25" s="39" t="s">
        <v>21</v>
      </c>
    </row>
    <row r="26" spans="1:1" x14ac:dyDescent="0.2">
      <c r="A26" s="39" t="s">
        <v>22</v>
      </c>
    </row>
    <row r="27" spans="1:1" x14ac:dyDescent="0.2">
      <c r="A27" s="39" t="s">
        <v>23</v>
      </c>
    </row>
    <row r="28" spans="1:1" x14ac:dyDescent="0.2">
      <c r="A28" s="39" t="s">
        <v>24</v>
      </c>
    </row>
    <row r="29" spans="1:1" x14ac:dyDescent="0.2">
      <c r="A29" s="39" t="s">
        <v>25</v>
      </c>
    </row>
    <row r="30" spans="1:1" x14ac:dyDescent="0.2">
      <c r="A30" s="39" t="s">
        <v>26</v>
      </c>
    </row>
    <row r="31" spans="1:1" s="50" customFormat="1" x14ac:dyDescent="0.2">
      <c r="A31" s="41" t="s">
        <v>2</v>
      </c>
    </row>
    <row r="32" spans="1:1" x14ac:dyDescent="0.2">
      <c r="A32" s="64" t="s">
        <v>33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24" customWidth="1"/>
    <col min="4" max="4" width="20.7109375" style="25" customWidth="1"/>
    <col min="5" max="5" width="16.5703125" style="26" hidden="1" customWidth="1"/>
    <col min="6" max="6" width="16.5703125" style="25" hidden="1" customWidth="1"/>
    <col min="7" max="16384" width="9.140625" style="1"/>
  </cols>
  <sheetData>
    <row r="1" spans="1:6" ht="12.75" customHeight="1" x14ac:dyDescent="0.25"/>
    <row r="2" spans="1:6" ht="25.5" x14ac:dyDescent="0.25">
      <c r="A2" s="56" t="str">
        <f>'Время горизонтально'!E2</f>
        <v>Электроэнергия по фидерам по часовым интервалам</v>
      </c>
      <c r="B2" s="44"/>
    </row>
    <row r="3" spans="1:6" ht="21" customHeight="1" x14ac:dyDescent="0.3">
      <c r="C3" s="31" t="str">
        <f>IF(isOV="","",isOV)</f>
        <v/>
      </c>
    </row>
    <row r="4" spans="1:6" x14ac:dyDescent="0.25">
      <c r="A4" s="27" t="str">
        <f>IF(group="","",group)</f>
        <v>ПС 35 кВ Георгиевская</v>
      </c>
      <c r="D4" s="28" t="str">
        <f>IF(energy="","",energy)</f>
        <v>реактивная энергия</v>
      </c>
    </row>
    <row r="5" spans="1:6" ht="15.75" customHeight="1" thickBot="1" x14ac:dyDescent="0.3">
      <c r="D5" s="29" t="str">
        <f>IF(period="","",period)</f>
        <v>за 16.06.2021</v>
      </c>
    </row>
    <row r="6" spans="1:6" s="30" customFormat="1" ht="34.5" customHeight="1" thickBot="1" x14ac:dyDescent="0.25">
      <c r="A6" s="32" t="s">
        <v>1</v>
      </c>
      <c r="B6" s="33" t="s">
        <v>27</v>
      </c>
      <c r="C6" s="34" t="s">
        <v>28</v>
      </c>
      <c r="D6" s="35" t="s">
        <v>46</v>
      </c>
      <c r="E6" s="57" t="s">
        <v>47</v>
      </c>
      <c r="F6" s="35" t="s">
        <v>48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Акимов Сергей Игоревич</cp:lastModifiedBy>
  <cp:lastPrinted>2006-09-18T11:18:21Z</cp:lastPrinted>
  <dcterms:created xsi:type="dcterms:W3CDTF">2006-01-12T11:13:46Z</dcterms:created>
  <dcterms:modified xsi:type="dcterms:W3CDTF">2021-06-18T08:04:49Z</dcterms:modified>
</cp:coreProperties>
</file>